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0"/>
  </bookViews>
  <sheets>
    <sheet name="Nr 2" sheetId="1" r:id="rId1"/>
  </sheets>
  <definedNames>
    <definedName name="_xlnm.Print_Area" localSheetId="0">'Nr 2'!$A$1:$AD$135</definedName>
  </definedNames>
  <calcPr fullCalcOnLoad="1"/>
</workbook>
</file>

<file path=xl/sharedStrings.xml><?xml version="1.0" encoding="utf-8"?>
<sst xmlns="http://schemas.openxmlformats.org/spreadsheetml/2006/main" count="138" uniqueCount="127">
  <si>
    <t>Lp.</t>
  </si>
  <si>
    <t>w zł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</si>
  <si>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</si>
  <si>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</si>
  <si>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</si>
  <si>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</si>
  <si>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</si>
  <si>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</si>
  <si>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</si>
  <si>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</si>
  <si>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</si>
  <si>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</si>
  <si>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</si>
  <si>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</si>
  <si>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</si>
  <si>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</si>
  <si>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</si>
  <si>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</si>
  <si>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</si>
  <si>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</si>
  <si>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III</t>
  </si>
  <si>
    <t xml:space="preserve">Wydatki budżetu </t>
  </si>
  <si>
    <t>010</t>
  </si>
  <si>
    <t>01010</t>
  </si>
  <si>
    <t>1. Rolnictwo i łowiectwo</t>
  </si>
  <si>
    <t>Infrastruktura wodociągowa i sanitacyjna wsi</t>
  </si>
  <si>
    <t>Izby rolnicze</t>
  </si>
  <si>
    <t>01030</t>
  </si>
  <si>
    <t>Pozostała działalność</t>
  </si>
  <si>
    <t>Razem: dział 010</t>
  </si>
  <si>
    <t>2. Wytwarzanie i zaopatrywanie w energię elektr.,gaz i wodę.</t>
  </si>
  <si>
    <t>Dostarczanie wody</t>
  </si>
  <si>
    <t>Pozostała działalność.</t>
  </si>
  <si>
    <t>Razem: dział 400</t>
  </si>
  <si>
    <t>3. Transport i łączność</t>
  </si>
  <si>
    <t>Razem dz. 600</t>
  </si>
  <si>
    <t>Gospodarka gruntami i nieruchomościami</t>
  </si>
  <si>
    <t>Razem: dział 700</t>
  </si>
  <si>
    <t>Cmentarze</t>
  </si>
  <si>
    <t>Razem: dział 710</t>
  </si>
  <si>
    <t>6. Administracja publiczna</t>
  </si>
  <si>
    <t>Rady gmin</t>
  </si>
  <si>
    <t>Urzędy gmin.</t>
  </si>
  <si>
    <t>7. Bezpieczeństwo publiczne i ochrona przeciwpożarowa</t>
  </si>
  <si>
    <t>Ochotnicze straże pożarne.</t>
  </si>
  <si>
    <t>Razem dz. 754</t>
  </si>
  <si>
    <t>Razem dz. 756</t>
  </si>
  <si>
    <t>9. Obsługa długu publicznego</t>
  </si>
  <si>
    <t>Obsługa papierów wartosciowych, kredytów i pożyczek jednostek samorządu terytorialnego</t>
  </si>
  <si>
    <t>Razem dz. 757</t>
  </si>
  <si>
    <t>10. Różne rozliczenia</t>
  </si>
  <si>
    <t>Rezerwy ogólne i celowe.</t>
  </si>
  <si>
    <t>Razem: dział 758</t>
  </si>
  <si>
    <t>11. Oświata i wychowanie</t>
  </si>
  <si>
    <t>Szkoły podstawowe</t>
  </si>
  <si>
    <t>Gimnazja</t>
  </si>
  <si>
    <t>Dowożenie uczniów do szkół</t>
  </si>
  <si>
    <t>Zespoły obsługi ekonomiczno-administracyjnej szkół.</t>
  </si>
  <si>
    <t>Dokształanie i doskonalenie nauczycieli.</t>
  </si>
  <si>
    <t>Razem dz. 801</t>
  </si>
  <si>
    <t>Przeciwdziałanie alkoholizmowi</t>
  </si>
  <si>
    <t>Razem: dział 851</t>
  </si>
  <si>
    <t>Domy pomocy społecznej.</t>
  </si>
  <si>
    <t>Dodatki mieszkaniowe</t>
  </si>
  <si>
    <t>Ośrodki pomocy społecznej</t>
  </si>
  <si>
    <t>Razem dz. 852</t>
  </si>
  <si>
    <t>Świetlice szkolne</t>
  </si>
  <si>
    <t>Razem dz. 854</t>
  </si>
  <si>
    <t>Gospodarka ściekowa i ochrona wód.</t>
  </si>
  <si>
    <t>Gospodarka odpadami</t>
  </si>
  <si>
    <t>Oczyszczanie miast i wsi.</t>
  </si>
  <si>
    <t>Oświetlenie ulic, placów i dróg.</t>
  </si>
  <si>
    <t>Razem: dział 900</t>
  </si>
  <si>
    <t>Biblioteki</t>
  </si>
  <si>
    <t>Razem: dział 921</t>
  </si>
  <si>
    <t>Zadania w zakresie kulury fizycznej i sportu.</t>
  </si>
  <si>
    <t>Razem dz. 926</t>
  </si>
  <si>
    <t>1.Administracja publiczna</t>
  </si>
  <si>
    <t>Urzędy wojewódzkie</t>
  </si>
  <si>
    <t>Razem dz. 750</t>
  </si>
  <si>
    <t>2. Urzędy naczelnych organów władzy państw., kontroli i ochrony prawa oraz sądownictwa</t>
  </si>
  <si>
    <t>Urzędy naczelnych organów władzy państwowej, kontroli i ochrony prawa.</t>
  </si>
  <si>
    <t>Razem dz. 751</t>
  </si>
  <si>
    <t>3. Pomoc społeczna</t>
  </si>
  <si>
    <t>Drogi publiczne powiatowe</t>
  </si>
  <si>
    <t>1.Transport  i łączność</t>
  </si>
  <si>
    <t>Drogi publiczne wojewódzkie</t>
  </si>
  <si>
    <t>OGÓŁEM</t>
  </si>
  <si>
    <t>8. Dochody od osób prawnych, od osób fiz. i od innych jednostek nieposiadających osobowości prawnej oraz wydatki zwiazane z ich poborem.</t>
  </si>
  <si>
    <t>Domy i ośrodki kultury, świetlice i kluby.</t>
  </si>
  <si>
    <t>01095</t>
  </si>
  <si>
    <t>Jednostki terenowe Policji</t>
  </si>
  <si>
    <t xml:space="preserve"> </t>
  </si>
  <si>
    <t>5. Działalność usługowa</t>
  </si>
  <si>
    <t>Plany zagospodar. przestrzennego</t>
  </si>
  <si>
    <t>Świadczenia rodzinne oraz składki na ubezpieczenia emerytalne i rentowe z ubezpiecz. społecznego.</t>
  </si>
  <si>
    <t>Rady Gminy w Iwaniskach</t>
  </si>
  <si>
    <r>
      <t xml:space="preserve">4. </t>
    </r>
    <r>
      <rPr>
        <b/>
        <sz val="12"/>
        <rFont val="Times New Roman CE"/>
        <family val="1"/>
      </rPr>
      <t>Gospodarka mieszkaniowa</t>
    </r>
  </si>
  <si>
    <t>12. Ochrona zdrowia</t>
  </si>
  <si>
    <t>13. Pomoc społeczna</t>
  </si>
  <si>
    <t>14. Edukacyjna opieka wychow.</t>
  </si>
  <si>
    <t>15. Gospodarka komunalna i ochrona środowiska</t>
  </si>
  <si>
    <t>16. Kultura i ochrona dziedzictwa narodowego</t>
  </si>
  <si>
    <t>17. Kultura fizyczna i sport</t>
  </si>
  <si>
    <t>Razem dz.750</t>
  </si>
  <si>
    <t>Usługi opiekuńcze i specj.usł.opiek.</t>
  </si>
  <si>
    <t>Drogi publiczne gminne</t>
  </si>
  <si>
    <t>Pobór podatków, opłat i niepodatk. należności budżetowych</t>
  </si>
  <si>
    <t>Składki na ubezpieczenie zdrowotne opłacane za osoby pobierające niektóre swiadczenia z pomocy społecznej oraz niektóre świadczenia rodzinne.</t>
  </si>
  <si>
    <t>Wydatki na zadania z zakresu administracji rządowej i innych zadań zleconych ustawami</t>
  </si>
  <si>
    <t>Promocja jedn.sam.teryt.</t>
  </si>
  <si>
    <t xml:space="preserve">Rozliczenie z tyt poręczeń i </t>
  </si>
  <si>
    <t>gwaracji udielonych przez</t>
  </si>
  <si>
    <t>Skarb Państaw lub j.s.t.</t>
  </si>
  <si>
    <t>29.779</t>
  </si>
  <si>
    <t>Zasiłki i pomoc w naturze oraz składki na ubezpieczenia emeryt.i rent.</t>
  </si>
  <si>
    <t>Dokształcanie i doskonalenie</t>
  </si>
  <si>
    <t>nauczycieli</t>
  </si>
  <si>
    <t>Ratownictwo medyczne</t>
  </si>
  <si>
    <t>2. Ochrona zdrowia</t>
  </si>
  <si>
    <t>Razem dz.851</t>
  </si>
  <si>
    <t>Wydatki na realizację zadań wynikających z porozumień między jednostkami samorządu terytorialnego</t>
  </si>
  <si>
    <t>Oddz.przedszkolne w szkołach podstawowych.</t>
  </si>
  <si>
    <t>Zasiłki i pomoc w naturze oraz składki na ubezpieczenia emerytalne i rentowe.</t>
  </si>
  <si>
    <t>Zwalczanie narkomanii</t>
  </si>
  <si>
    <t>do Uchwały Nr XLVI/356/06</t>
  </si>
  <si>
    <t>z dnia 09.02.2006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</si>
</sst>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2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1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 quotePrefix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41" fontId="2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8" fillId="0" borderId="4" xfId="0" applyFont="1" applyBorder="1" applyAlignment="1">
      <alignment/>
    </xf>
    <xf numFmtId="41" fontId="3" fillId="0" borderId="3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41" fontId="2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0" fontId="8" fillId="0" borderId="4" xfId="0" applyFont="1" applyBorder="1" applyAlignment="1">
      <alignment wrapText="1"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10" fillId="0" borderId="7" xfId="0" applyFont="1" applyBorder="1" applyAlignment="1">
      <alignment horizontal="left" wrapText="1"/>
    </xf>
    <xf numFmtId="41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10" fillId="0" borderId="7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41" fontId="2" fillId="0" borderId="5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8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"/>
  <sheetViews>
    <sheetView tabSelected="1" zoomScale="75" zoomScaleNormal="75" workbookViewId="0" topLeftCell="A1">
      <selection activeCell="V45" sqref="V45"/>
    </sheetView>
  </sheetViews>
  <sheetFormatPr defaultColWidth="9.00390625" defaultRowHeight="12.75"/>
  <cols>
    <col min="1" max="1" width="0.12890625" style="1" customWidth="1"/>
    <col min="2" max="11" width="9.125" style="1" hidden="1" customWidth="1"/>
    <col min="12" max="12" width="4.375" style="1" customWidth="1"/>
    <col min="13" max="13" width="27.625" style="1" customWidth="1"/>
    <col min="14" max="14" width="8.625" style="1" customWidth="1"/>
    <col min="15" max="15" width="8.125" style="1" customWidth="1"/>
    <col min="16" max="16" width="13.625" style="1" customWidth="1"/>
    <col min="17" max="17" width="13.375" style="1" customWidth="1"/>
    <col min="18" max="18" width="12.00390625" style="1" customWidth="1"/>
    <col min="19" max="19" width="9.25390625" style="1" customWidth="1"/>
    <col min="20" max="20" width="8.75390625" style="1" customWidth="1"/>
    <col min="21" max="21" width="13.25390625" style="1" customWidth="1"/>
    <col min="22" max="22" width="17.25390625" style="1" customWidth="1"/>
    <col min="23" max="16384" width="9.125" style="1" customWidth="1"/>
  </cols>
  <sheetData>
    <row r="1" spans="20:22" ht="15.75">
      <c r="T1" s="17" t="s">
        <v>2</v>
      </c>
      <c r="U1" s="17"/>
      <c r="V1" s="17"/>
    </row>
    <row r="2" spans="20:22" ht="15.75">
      <c r="T2" s="131" t="s">
        <v>125</v>
      </c>
      <c r="U2" s="131"/>
      <c r="V2" s="17" t="s">
        <v>92</v>
      </c>
    </row>
    <row r="3" spans="15:22" ht="15.75">
      <c r="O3" s="2"/>
      <c r="P3" s="2"/>
      <c r="Q3" s="2"/>
      <c r="R3" s="2"/>
      <c r="T3" s="17" t="s">
        <v>96</v>
      </c>
      <c r="U3" s="17"/>
      <c r="V3" s="17"/>
    </row>
    <row r="4" spans="20:22" ht="15.75">
      <c r="T4" s="131" t="s">
        <v>126</v>
      </c>
      <c r="U4" s="131"/>
      <c r="V4" s="17"/>
    </row>
    <row r="6" spans="12:22" ht="16.5">
      <c r="L6" s="136" t="s">
        <v>21</v>
      </c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ht="15.75">
      <c r="V7" s="3" t="s">
        <v>1</v>
      </c>
    </row>
    <row r="8" spans="12:22" ht="15.75">
      <c r="L8" s="130" t="s">
        <v>0</v>
      </c>
      <c r="M8" s="130" t="s">
        <v>3</v>
      </c>
      <c r="N8" s="129" t="s">
        <v>4</v>
      </c>
      <c r="O8" s="129"/>
      <c r="P8" s="129" t="s">
        <v>7</v>
      </c>
      <c r="Q8" s="129"/>
      <c r="R8" s="129"/>
      <c r="S8" s="129"/>
      <c r="T8" s="129"/>
      <c r="U8" s="129"/>
      <c r="V8" s="129"/>
    </row>
    <row r="9" spans="12:22" ht="15.75">
      <c r="L9" s="130"/>
      <c r="M9" s="130"/>
      <c r="N9" s="129" t="s">
        <v>5</v>
      </c>
      <c r="O9" s="129" t="s">
        <v>6</v>
      </c>
      <c r="P9" s="130" t="s">
        <v>8</v>
      </c>
      <c r="Q9" s="129" t="s">
        <v>9</v>
      </c>
      <c r="R9" s="129"/>
      <c r="S9" s="129"/>
      <c r="T9" s="129"/>
      <c r="U9" s="129"/>
      <c r="V9" s="130" t="s">
        <v>16</v>
      </c>
    </row>
    <row r="10" spans="12:22" ht="15.75">
      <c r="L10" s="130"/>
      <c r="M10" s="130"/>
      <c r="N10" s="129"/>
      <c r="O10" s="129"/>
      <c r="P10" s="130"/>
      <c r="Q10" s="130" t="s">
        <v>10</v>
      </c>
      <c r="R10" s="130" t="s">
        <v>11</v>
      </c>
      <c r="S10" s="130"/>
      <c r="T10" s="130"/>
      <c r="U10" s="130"/>
      <c r="V10" s="130"/>
    </row>
    <row r="11" spans="12:22" ht="25.5">
      <c r="L11" s="130"/>
      <c r="M11" s="130"/>
      <c r="N11" s="129"/>
      <c r="O11" s="129"/>
      <c r="P11" s="130"/>
      <c r="Q11" s="130"/>
      <c r="R11" s="11" t="s">
        <v>12</v>
      </c>
      <c r="S11" s="11" t="s">
        <v>13</v>
      </c>
      <c r="T11" s="11" t="s">
        <v>14</v>
      </c>
      <c r="U11" s="11" t="s">
        <v>15</v>
      </c>
      <c r="V11" s="130"/>
    </row>
    <row r="12" spans="12:22" ht="15.75">
      <c r="L12" s="8">
        <v>1</v>
      </c>
      <c r="M12" s="8">
        <v>2</v>
      </c>
      <c r="N12" s="8">
        <v>3</v>
      </c>
      <c r="O12" s="8">
        <v>4</v>
      </c>
      <c r="P12" s="8">
        <v>5</v>
      </c>
      <c r="Q12" s="8">
        <v>6</v>
      </c>
      <c r="R12" s="8">
        <v>7</v>
      </c>
      <c r="S12" s="8">
        <v>8</v>
      </c>
      <c r="T12" s="8">
        <v>9</v>
      </c>
      <c r="U12" s="8">
        <v>10</v>
      </c>
      <c r="V12" s="8">
        <v>11</v>
      </c>
    </row>
    <row r="13" spans="12:22" ht="31.5">
      <c r="L13" s="9" t="s">
        <v>17</v>
      </c>
      <c r="M13" s="54" t="s">
        <v>18</v>
      </c>
      <c r="N13" s="44"/>
      <c r="O13" s="44"/>
      <c r="P13" s="55">
        <v>11390847</v>
      </c>
      <c r="Q13" s="56">
        <v>8937283</v>
      </c>
      <c r="R13" s="55">
        <v>5696912</v>
      </c>
      <c r="S13" s="55">
        <v>170000</v>
      </c>
      <c r="T13" s="55">
        <v>100000</v>
      </c>
      <c r="U13" s="55">
        <v>29779</v>
      </c>
      <c r="V13" s="56">
        <v>2453564</v>
      </c>
    </row>
    <row r="14" spans="12:22" ht="15.75">
      <c r="L14" s="10"/>
      <c r="M14" s="19" t="s">
        <v>24</v>
      </c>
      <c r="N14" s="119" t="s">
        <v>22</v>
      </c>
      <c r="O14" s="12"/>
      <c r="P14" s="14"/>
      <c r="Q14" s="14"/>
      <c r="R14" s="14"/>
      <c r="S14" s="14"/>
      <c r="T14" s="14"/>
      <c r="U14" s="14"/>
      <c r="V14" s="14"/>
    </row>
    <row r="15" spans="12:22" ht="31.5">
      <c r="L15" s="10"/>
      <c r="M15" s="6" t="s">
        <v>25</v>
      </c>
      <c r="N15" s="119"/>
      <c r="O15" s="66" t="s">
        <v>23</v>
      </c>
      <c r="P15" s="14">
        <v>340500</v>
      </c>
      <c r="Q15" s="14">
        <v>3500</v>
      </c>
      <c r="R15" s="14"/>
      <c r="S15" s="14"/>
      <c r="T15" s="14"/>
      <c r="U15" s="14"/>
      <c r="V15" s="14">
        <v>337000</v>
      </c>
    </row>
    <row r="16" spans="12:22" ht="15.75">
      <c r="L16" s="10"/>
      <c r="M16" s="33" t="s">
        <v>26</v>
      </c>
      <c r="N16" s="29"/>
      <c r="O16" s="20" t="s">
        <v>27</v>
      </c>
      <c r="P16" s="14">
        <v>7687</v>
      </c>
      <c r="Q16" s="14">
        <v>7687</v>
      </c>
      <c r="R16" s="14"/>
      <c r="S16" s="14"/>
      <c r="T16" s="14"/>
      <c r="U16" s="14"/>
      <c r="V16" s="14"/>
    </row>
    <row r="17" spans="12:27" ht="15.75">
      <c r="L17" s="10"/>
      <c r="M17" s="21" t="s">
        <v>28</v>
      </c>
      <c r="N17" s="29"/>
      <c r="O17" s="66" t="s">
        <v>90</v>
      </c>
      <c r="P17" s="14">
        <v>22000</v>
      </c>
      <c r="Q17" s="14">
        <v>22000</v>
      </c>
      <c r="R17" s="14"/>
      <c r="S17" s="14"/>
      <c r="T17" s="14"/>
      <c r="U17" s="14"/>
      <c r="V17" s="14"/>
      <c r="AA17" s="67"/>
    </row>
    <row r="18" spans="12:22" ht="15.75">
      <c r="L18" s="22"/>
      <c r="M18" s="23" t="s">
        <v>29</v>
      </c>
      <c r="N18" s="24"/>
      <c r="O18" s="25"/>
      <c r="P18" s="26">
        <f>SUM(P15:P17)</f>
        <v>370187</v>
      </c>
      <c r="Q18" s="26">
        <f>SUM(Q15:Q17)</f>
        <v>33187</v>
      </c>
      <c r="R18" s="26"/>
      <c r="S18" s="26"/>
      <c r="T18" s="26"/>
      <c r="U18" s="26"/>
      <c r="V18" s="26">
        <f>SUM(V15:V17)</f>
        <v>337000</v>
      </c>
    </row>
    <row r="19" spans="12:22" ht="47.25">
      <c r="L19" s="10"/>
      <c r="M19" s="19" t="s">
        <v>30</v>
      </c>
      <c r="N19" s="29">
        <v>400</v>
      </c>
      <c r="O19" s="12"/>
      <c r="P19" s="14"/>
      <c r="Q19" s="14"/>
      <c r="R19" s="14"/>
      <c r="S19" s="14"/>
      <c r="T19" s="14"/>
      <c r="U19" s="14"/>
      <c r="V19" s="14"/>
    </row>
    <row r="20" spans="12:22" ht="15.75">
      <c r="L20" s="10"/>
      <c r="M20" s="21" t="s">
        <v>31</v>
      </c>
      <c r="N20" s="29"/>
      <c r="O20" s="12">
        <v>40002</v>
      </c>
      <c r="P20" s="14">
        <v>45000</v>
      </c>
      <c r="Q20" s="14">
        <v>45000</v>
      </c>
      <c r="R20" s="14"/>
      <c r="S20" s="14"/>
      <c r="T20" s="14"/>
      <c r="U20" s="14"/>
      <c r="V20" s="14"/>
    </row>
    <row r="21" spans="12:22" ht="15.75">
      <c r="L21" s="10"/>
      <c r="M21" s="21" t="s">
        <v>32</v>
      </c>
      <c r="N21" s="29"/>
      <c r="O21" s="12">
        <v>40095</v>
      </c>
      <c r="P21" s="14">
        <v>119022</v>
      </c>
      <c r="Q21" s="14">
        <v>119022</v>
      </c>
      <c r="R21" s="14">
        <v>46522</v>
      </c>
      <c r="S21" s="14"/>
      <c r="T21" s="14"/>
      <c r="U21" s="14"/>
      <c r="V21" s="14"/>
    </row>
    <row r="22" spans="12:22" ht="15.75">
      <c r="L22" s="22"/>
      <c r="M22" s="23" t="s">
        <v>33</v>
      </c>
      <c r="N22" s="24"/>
      <c r="O22" s="25"/>
      <c r="P22" s="26">
        <f>SUM(P20:P21)</f>
        <v>164022</v>
      </c>
      <c r="Q22" s="26">
        <f>SUM(Q20:Q21)</f>
        <v>164022</v>
      </c>
      <c r="R22" s="26">
        <f>SUM(R21)</f>
        <v>46522</v>
      </c>
      <c r="S22" s="26"/>
      <c r="T22" s="26"/>
      <c r="U22" s="27"/>
      <c r="V22" s="27"/>
    </row>
    <row r="23" spans="12:22" ht="15.75">
      <c r="L23" s="10"/>
      <c r="M23" s="19" t="s">
        <v>34</v>
      </c>
      <c r="N23" s="29">
        <v>600</v>
      </c>
      <c r="O23" s="12"/>
      <c r="P23" s="14"/>
      <c r="Q23" s="14"/>
      <c r="R23" s="14"/>
      <c r="S23" s="14"/>
      <c r="T23" s="14"/>
      <c r="U23" s="14"/>
      <c r="V23" s="14"/>
    </row>
    <row r="24" spans="12:22" ht="15.75">
      <c r="L24" s="10"/>
      <c r="M24" s="21" t="s">
        <v>106</v>
      </c>
      <c r="N24" s="29"/>
      <c r="O24" s="12">
        <v>60016</v>
      </c>
      <c r="P24" s="14">
        <v>1038000</v>
      </c>
      <c r="Q24" s="14">
        <v>94000</v>
      </c>
      <c r="R24" s="14"/>
      <c r="S24" s="14"/>
      <c r="T24" s="14"/>
      <c r="U24" s="14"/>
      <c r="V24" s="14">
        <v>944000</v>
      </c>
    </row>
    <row r="25" spans="12:22" ht="15.75">
      <c r="L25" s="22"/>
      <c r="M25" s="23" t="s">
        <v>35</v>
      </c>
      <c r="N25" s="24"/>
      <c r="O25" s="24"/>
      <c r="P25" s="26">
        <f>SUM(P24)</f>
        <v>1038000</v>
      </c>
      <c r="Q25" s="26">
        <f>SUM(Q24)</f>
        <v>94000</v>
      </c>
      <c r="R25" s="26"/>
      <c r="S25" s="27"/>
      <c r="T25" s="27"/>
      <c r="U25" s="27"/>
      <c r="V25" s="26">
        <f>SUM(V24)</f>
        <v>944000</v>
      </c>
    </row>
    <row r="26" spans="12:22" ht="31.5">
      <c r="L26" s="9"/>
      <c r="M26" s="54" t="s">
        <v>97</v>
      </c>
      <c r="N26" s="70">
        <v>700</v>
      </c>
      <c r="O26" s="74"/>
      <c r="P26" s="15"/>
      <c r="Q26" s="15"/>
      <c r="R26" s="15"/>
      <c r="S26" s="15"/>
      <c r="T26" s="15"/>
      <c r="U26" s="15"/>
      <c r="V26" s="15"/>
    </row>
    <row r="27" spans="12:22" ht="26.25">
      <c r="L27" s="18"/>
      <c r="M27" s="87" t="s">
        <v>36</v>
      </c>
      <c r="N27" s="13"/>
      <c r="O27" s="13">
        <v>70005</v>
      </c>
      <c r="P27" s="16">
        <v>122000</v>
      </c>
      <c r="Q27" s="16">
        <v>76000</v>
      </c>
      <c r="R27" s="16"/>
      <c r="S27" s="16"/>
      <c r="T27" s="16"/>
      <c r="U27" s="16"/>
      <c r="V27" s="16">
        <v>46000</v>
      </c>
    </row>
    <row r="28" spans="12:22" ht="15.75">
      <c r="L28" s="8">
        <v>1</v>
      </c>
      <c r="M28" s="8">
        <v>2</v>
      </c>
      <c r="N28" s="8">
        <v>3</v>
      </c>
      <c r="O28" s="8">
        <v>4</v>
      </c>
      <c r="P28" s="8">
        <v>5</v>
      </c>
      <c r="Q28" s="8">
        <v>6</v>
      </c>
      <c r="R28" s="8">
        <v>7</v>
      </c>
      <c r="S28" s="8">
        <v>8</v>
      </c>
      <c r="T28" s="8">
        <v>9</v>
      </c>
      <c r="U28" s="8">
        <v>10</v>
      </c>
      <c r="V28" s="8">
        <v>11</v>
      </c>
    </row>
    <row r="29" spans="12:22" ht="15.75">
      <c r="L29" s="10"/>
      <c r="M29" s="21" t="s">
        <v>28</v>
      </c>
      <c r="N29" s="12"/>
      <c r="O29" s="12">
        <v>70095</v>
      </c>
      <c r="P29" s="14">
        <v>58175</v>
      </c>
      <c r="Q29" s="14">
        <v>58175</v>
      </c>
      <c r="R29" s="14">
        <v>13925</v>
      </c>
      <c r="S29" s="14"/>
      <c r="T29" s="14"/>
      <c r="U29" s="14"/>
      <c r="V29" s="14"/>
    </row>
    <row r="30" spans="12:27" ht="15.75">
      <c r="L30" s="22"/>
      <c r="M30" s="23" t="s">
        <v>37</v>
      </c>
      <c r="N30" s="24"/>
      <c r="O30" s="24"/>
      <c r="P30" s="26">
        <f>SUM(P27,P29)</f>
        <v>180175</v>
      </c>
      <c r="Q30" s="26">
        <f>SUM(Q27,Q29)</f>
        <v>134175</v>
      </c>
      <c r="R30" s="26">
        <f>SUM(R29)</f>
        <v>13925</v>
      </c>
      <c r="S30" s="27"/>
      <c r="T30" s="27"/>
      <c r="U30" s="27"/>
      <c r="V30" s="26">
        <f>SUM(V27)</f>
        <v>46000</v>
      </c>
      <c r="AA30" s="67"/>
    </row>
    <row r="31" spans="12:22" ht="15.75">
      <c r="L31" s="9"/>
      <c r="M31" s="65" t="s">
        <v>93</v>
      </c>
      <c r="N31" s="120">
        <v>710</v>
      </c>
      <c r="O31" s="106"/>
      <c r="P31" s="15"/>
      <c r="Q31" s="15"/>
      <c r="R31" s="15"/>
      <c r="S31" s="15"/>
      <c r="T31" s="15"/>
      <c r="U31" s="15"/>
      <c r="V31" s="15"/>
    </row>
    <row r="32" spans="12:22" ht="15.75">
      <c r="L32" s="60"/>
      <c r="M32" s="104" t="s">
        <v>94</v>
      </c>
      <c r="N32" s="121"/>
      <c r="O32" s="107">
        <v>71004</v>
      </c>
      <c r="P32" s="63">
        <v>118100</v>
      </c>
      <c r="Q32" s="63">
        <v>118100</v>
      </c>
      <c r="R32" s="63"/>
      <c r="S32" s="63"/>
      <c r="T32" s="63"/>
      <c r="U32" s="63"/>
      <c r="V32" s="15"/>
    </row>
    <row r="33" spans="12:22" ht="15.75">
      <c r="L33" s="77"/>
      <c r="M33" s="105" t="s">
        <v>38</v>
      </c>
      <c r="N33" s="46"/>
      <c r="O33" s="108">
        <v>71035</v>
      </c>
      <c r="P33" s="85">
        <v>1000</v>
      </c>
      <c r="Q33" s="85">
        <v>1000</v>
      </c>
      <c r="R33" s="85"/>
      <c r="S33" s="85"/>
      <c r="T33" s="85"/>
      <c r="U33" s="85"/>
      <c r="V33" s="16"/>
    </row>
    <row r="34" spans="12:22" ht="15.75">
      <c r="L34" s="18"/>
      <c r="M34" s="99" t="s">
        <v>39</v>
      </c>
      <c r="N34" s="59"/>
      <c r="O34" s="59"/>
      <c r="P34" s="100">
        <f>SUM(P32:P33)</f>
        <v>119100</v>
      </c>
      <c r="Q34" s="100">
        <f>SUM(Q32:Q33)</f>
        <v>119100</v>
      </c>
      <c r="R34" s="16"/>
      <c r="S34" s="16"/>
      <c r="T34" s="16"/>
      <c r="U34" s="16"/>
      <c r="V34" s="16"/>
    </row>
    <row r="35" spans="12:22" ht="15.75">
      <c r="L35" s="10"/>
      <c r="M35" s="19" t="s">
        <v>40</v>
      </c>
      <c r="N35" s="29">
        <v>750</v>
      </c>
      <c r="O35" s="12"/>
      <c r="P35" s="14"/>
      <c r="Q35" s="14"/>
      <c r="R35" s="14"/>
      <c r="S35" s="14"/>
      <c r="T35" s="14"/>
      <c r="U35" s="14"/>
      <c r="V35" s="14"/>
    </row>
    <row r="36" spans="12:22" ht="15.75">
      <c r="L36" s="10"/>
      <c r="M36" s="21" t="s">
        <v>41</v>
      </c>
      <c r="N36" s="29"/>
      <c r="O36" s="12">
        <v>75022</v>
      </c>
      <c r="P36" s="14">
        <v>65000</v>
      </c>
      <c r="Q36" s="14">
        <v>65000</v>
      </c>
      <c r="R36" s="14"/>
      <c r="S36" s="14"/>
      <c r="T36" s="14"/>
      <c r="U36" s="14"/>
      <c r="V36" s="14"/>
    </row>
    <row r="37" spans="12:22" ht="15.75">
      <c r="L37" s="10"/>
      <c r="M37" s="21" t="s">
        <v>42</v>
      </c>
      <c r="N37" s="29"/>
      <c r="O37" s="12">
        <v>75023</v>
      </c>
      <c r="P37" s="14">
        <v>1124825</v>
      </c>
      <c r="Q37" s="14">
        <v>1104825</v>
      </c>
      <c r="R37" s="14">
        <v>904400</v>
      </c>
      <c r="S37" s="14"/>
      <c r="T37" s="14"/>
      <c r="U37" s="14"/>
      <c r="V37" s="14">
        <v>20000</v>
      </c>
    </row>
    <row r="38" spans="12:22" ht="15.75">
      <c r="L38" s="10"/>
      <c r="M38" s="21" t="s">
        <v>110</v>
      </c>
      <c r="N38" s="29"/>
      <c r="O38" s="12">
        <v>75075</v>
      </c>
      <c r="P38" s="14">
        <v>7500</v>
      </c>
      <c r="Q38" s="14">
        <v>7500</v>
      </c>
      <c r="R38" s="14"/>
      <c r="S38" s="14"/>
      <c r="T38" s="14"/>
      <c r="U38" s="14"/>
      <c r="V38" s="14" t="s">
        <v>92</v>
      </c>
    </row>
    <row r="39" spans="12:22" ht="15.75">
      <c r="L39" s="22"/>
      <c r="M39" s="23" t="s">
        <v>104</v>
      </c>
      <c r="N39" s="24"/>
      <c r="O39" s="24"/>
      <c r="P39" s="26">
        <f>SUM(P35:P38)</f>
        <v>1197325</v>
      </c>
      <c r="Q39" s="26">
        <f>SUM(Q36:Q38)</f>
        <v>1177325</v>
      </c>
      <c r="R39" s="26">
        <f>SUM(R37)</f>
        <v>904400</v>
      </c>
      <c r="S39" s="26"/>
      <c r="T39" s="26"/>
      <c r="U39" s="26"/>
      <c r="V39" s="26">
        <f>SUM(V37:V38)</f>
        <v>20000</v>
      </c>
    </row>
    <row r="40" spans="12:22" ht="47.25">
      <c r="L40" s="10"/>
      <c r="M40" s="19" t="s">
        <v>43</v>
      </c>
      <c r="N40" s="29">
        <v>754</v>
      </c>
      <c r="O40" s="12"/>
      <c r="P40" s="14"/>
      <c r="Q40" s="14"/>
      <c r="R40" s="14"/>
      <c r="S40" s="14"/>
      <c r="T40" s="14"/>
      <c r="U40" s="14"/>
      <c r="V40" s="14"/>
    </row>
    <row r="41" spans="12:22" ht="15.75">
      <c r="L41" s="10"/>
      <c r="M41" s="19"/>
      <c r="N41" s="12"/>
      <c r="O41" s="12"/>
      <c r="P41" s="14"/>
      <c r="Q41" s="14"/>
      <c r="R41" s="14"/>
      <c r="S41" s="14"/>
      <c r="T41" s="14"/>
      <c r="U41" s="14"/>
      <c r="V41" s="14"/>
    </row>
    <row r="42" spans="12:22" ht="15.75">
      <c r="L42" s="10"/>
      <c r="M42" s="21" t="s">
        <v>44</v>
      </c>
      <c r="N42" s="12"/>
      <c r="O42" s="12">
        <v>75412</v>
      </c>
      <c r="P42" s="14">
        <v>91591</v>
      </c>
      <c r="Q42" s="14">
        <v>91591</v>
      </c>
      <c r="R42" s="14">
        <v>14591</v>
      </c>
      <c r="S42" s="14"/>
      <c r="T42" s="14"/>
      <c r="U42" s="14"/>
      <c r="V42" s="14"/>
    </row>
    <row r="43" spans="12:22" ht="15.75">
      <c r="L43" s="10"/>
      <c r="M43" s="21" t="s">
        <v>91</v>
      </c>
      <c r="N43" s="12"/>
      <c r="O43" s="12">
        <v>75403</v>
      </c>
      <c r="P43" s="14">
        <v>1000</v>
      </c>
      <c r="Q43" s="14">
        <v>1000</v>
      </c>
      <c r="R43" s="14"/>
      <c r="S43" s="14"/>
      <c r="T43" s="14"/>
      <c r="U43" s="14"/>
      <c r="V43" s="14"/>
    </row>
    <row r="44" spans="12:22" ht="15.75">
      <c r="L44" s="22"/>
      <c r="M44" s="23" t="s">
        <v>45</v>
      </c>
      <c r="N44" s="24"/>
      <c r="O44" s="24"/>
      <c r="P44" s="26">
        <f>SUM(P40:P43)</f>
        <v>92591</v>
      </c>
      <c r="Q44" s="26">
        <f>SUM(Q40:Q43)</f>
        <v>92591</v>
      </c>
      <c r="R44" s="26">
        <f>SUM(R42)</f>
        <v>14591</v>
      </c>
      <c r="S44" s="27"/>
      <c r="T44" s="27"/>
      <c r="U44" s="27"/>
      <c r="V44" s="27"/>
    </row>
    <row r="45" spans="12:22" ht="110.25">
      <c r="L45" s="10"/>
      <c r="M45" s="28" t="s">
        <v>88</v>
      </c>
      <c r="N45" s="29">
        <v>756</v>
      </c>
      <c r="O45" s="29"/>
      <c r="P45" s="30"/>
      <c r="Q45" s="30"/>
      <c r="R45" s="30"/>
      <c r="S45" s="14"/>
      <c r="T45" s="14"/>
      <c r="U45" s="14"/>
      <c r="V45" s="14"/>
    </row>
    <row r="46" spans="12:22" ht="15.75">
      <c r="L46" s="10"/>
      <c r="M46" s="28"/>
      <c r="N46" s="29"/>
      <c r="O46" s="29"/>
      <c r="P46" s="30"/>
      <c r="Q46" s="30"/>
      <c r="R46" s="30"/>
      <c r="S46" s="14"/>
      <c r="T46" s="14"/>
      <c r="U46" s="14"/>
      <c r="V46" s="14"/>
    </row>
    <row r="47" spans="12:22" ht="47.25">
      <c r="L47" s="10"/>
      <c r="M47" s="31" t="s">
        <v>107</v>
      </c>
      <c r="N47" s="29"/>
      <c r="O47" s="12">
        <v>75647</v>
      </c>
      <c r="P47" s="14">
        <v>69000</v>
      </c>
      <c r="Q47" s="14">
        <v>69000</v>
      </c>
      <c r="R47" s="14">
        <v>38000</v>
      </c>
      <c r="S47" s="14"/>
      <c r="T47" s="14"/>
      <c r="U47" s="14"/>
      <c r="V47" s="14"/>
    </row>
    <row r="48" spans="12:22" ht="15.75">
      <c r="L48" s="9"/>
      <c r="M48" s="78" t="s">
        <v>46</v>
      </c>
      <c r="N48" s="70"/>
      <c r="O48" s="70"/>
      <c r="P48" s="71">
        <f>SUM(P47)</f>
        <v>69000</v>
      </c>
      <c r="Q48" s="71">
        <f>SUM(Q47)</f>
        <v>69000</v>
      </c>
      <c r="R48" s="71">
        <f>SUM(R47)</f>
        <v>38000</v>
      </c>
      <c r="S48" s="15"/>
      <c r="T48" s="15"/>
      <c r="U48" s="15"/>
      <c r="V48" s="15"/>
    </row>
    <row r="49" spans="12:22" ht="31.5">
      <c r="L49" s="22"/>
      <c r="M49" s="32" t="s">
        <v>47</v>
      </c>
      <c r="N49" s="24">
        <v>757</v>
      </c>
      <c r="O49" s="24"/>
      <c r="P49" s="26"/>
      <c r="Q49" s="26"/>
      <c r="R49" s="26"/>
      <c r="S49" s="27"/>
      <c r="T49" s="27"/>
      <c r="U49" s="27"/>
      <c r="V49" s="27"/>
    </row>
    <row r="50" spans="12:22" ht="15.75">
      <c r="L50" s="64">
        <v>1</v>
      </c>
      <c r="M50" s="64">
        <v>2</v>
      </c>
      <c r="N50" s="64">
        <v>3</v>
      </c>
      <c r="O50" s="64">
        <v>4</v>
      </c>
      <c r="P50" s="64">
        <v>5</v>
      </c>
      <c r="Q50" s="64">
        <v>6</v>
      </c>
      <c r="R50" s="64">
        <v>7</v>
      </c>
      <c r="S50" s="64">
        <v>8</v>
      </c>
      <c r="T50" s="64">
        <v>9</v>
      </c>
      <c r="U50" s="64">
        <v>10</v>
      </c>
      <c r="V50" s="64">
        <v>11</v>
      </c>
    </row>
    <row r="51" spans="12:22" ht="15.75"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64"/>
    </row>
    <row r="52" spans="12:22" ht="63">
      <c r="L52" s="76"/>
      <c r="M52" s="117" t="s">
        <v>48</v>
      </c>
      <c r="N52" s="80"/>
      <c r="O52" s="82">
        <v>75702</v>
      </c>
      <c r="P52" s="84">
        <v>100000</v>
      </c>
      <c r="Q52" s="84">
        <v>100000</v>
      </c>
      <c r="R52" s="118"/>
      <c r="S52" s="84"/>
      <c r="T52" s="84">
        <v>100000</v>
      </c>
      <c r="U52" s="84"/>
      <c r="V52" s="14"/>
    </row>
    <row r="53" spans="12:22" ht="15.75">
      <c r="L53" s="76"/>
      <c r="M53" s="117" t="s">
        <v>111</v>
      </c>
      <c r="N53" s="80"/>
      <c r="O53" s="82"/>
      <c r="P53" s="84"/>
      <c r="Q53" s="84"/>
      <c r="R53" s="118"/>
      <c r="S53" s="84"/>
      <c r="T53" s="84"/>
      <c r="U53" s="84"/>
      <c r="V53" s="14"/>
    </row>
    <row r="54" spans="12:22" ht="15.75">
      <c r="L54" s="76"/>
      <c r="M54" s="117" t="s">
        <v>112</v>
      </c>
      <c r="N54" s="80"/>
      <c r="O54" s="82"/>
      <c r="P54" s="84"/>
      <c r="Q54" s="84"/>
      <c r="R54" s="118"/>
      <c r="S54" s="84"/>
      <c r="T54" s="84"/>
      <c r="U54" s="84"/>
      <c r="V54" s="14"/>
    </row>
    <row r="55" spans="12:22" ht="15.75">
      <c r="L55" s="77"/>
      <c r="M55" s="68" t="s">
        <v>113</v>
      </c>
      <c r="N55" s="81"/>
      <c r="O55" s="83">
        <v>75704</v>
      </c>
      <c r="P55" s="85">
        <v>29779</v>
      </c>
      <c r="Q55" s="85">
        <v>29779</v>
      </c>
      <c r="R55" s="89"/>
      <c r="S55" s="85"/>
      <c r="T55" s="85"/>
      <c r="U55" s="85">
        <v>29779</v>
      </c>
      <c r="V55" s="16"/>
    </row>
    <row r="56" spans="12:22" ht="15.75">
      <c r="L56" s="18"/>
      <c r="M56" s="99" t="s">
        <v>49</v>
      </c>
      <c r="N56" s="59"/>
      <c r="O56" s="59"/>
      <c r="P56" s="100">
        <v>129779</v>
      </c>
      <c r="Q56" s="100">
        <v>129779</v>
      </c>
      <c r="R56" s="100"/>
      <c r="S56" s="16"/>
      <c r="T56" s="100">
        <f>SUM(T52)</f>
        <v>100000</v>
      </c>
      <c r="U56" s="100" t="s">
        <v>114</v>
      </c>
      <c r="V56" s="16"/>
    </row>
    <row r="57" spans="12:22" ht="15.75">
      <c r="L57" s="10"/>
      <c r="M57" s="28" t="s">
        <v>50</v>
      </c>
      <c r="N57" s="29">
        <v>758</v>
      </c>
      <c r="O57" s="29"/>
      <c r="P57" s="30"/>
      <c r="Q57" s="30"/>
      <c r="R57" s="30"/>
      <c r="S57" s="14"/>
      <c r="T57" s="14"/>
      <c r="U57" s="14"/>
      <c r="V57" s="14"/>
    </row>
    <row r="58" spans="12:22" ht="15.75">
      <c r="L58" s="10"/>
      <c r="M58" s="21" t="s">
        <v>51</v>
      </c>
      <c r="N58" s="12"/>
      <c r="O58" s="12">
        <v>75818</v>
      </c>
      <c r="P58" s="14">
        <v>30000</v>
      </c>
      <c r="Q58" s="14">
        <v>30000</v>
      </c>
      <c r="R58" s="14"/>
      <c r="S58" s="14"/>
      <c r="T58" s="14"/>
      <c r="U58" s="14"/>
      <c r="V58" s="14"/>
    </row>
    <row r="59" spans="12:22" ht="15.75">
      <c r="L59" s="22"/>
      <c r="M59" s="23" t="s">
        <v>52</v>
      </c>
      <c r="N59" s="24"/>
      <c r="O59" s="24"/>
      <c r="P59" s="26">
        <f>SUM(P58)</f>
        <v>30000</v>
      </c>
      <c r="Q59" s="26">
        <f>SUM(Q58)</f>
        <v>30000</v>
      </c>
      <c r="R59" s="27"/>
      <c r="S59" s="27"/>
      <c r="T59" s="27"/>
      <c r="U59" s="27"/>
      <c r="V59" s="27"/>
    </row>
    <row r="60" spans="12:22" ht="15.75">
      <c r="L60" s="9"/>
      <c r="M60" s="101" t="s">
        <v>53</v>
      </c>
      <c r="N60" s="70">
        <v>801</v>
      </c>
      <c r="O60" s="70"/>
      <c r="P60" s="71"/>
      <c r="Q60" s="71"/>
      <c r="R60" s="15"/>
      <c r="S60" s="15"/>
      <c r="T60" s="15"/>
      <c r="U60" s="15"/>
      <c r="V60" s="15"/>
    </row>
    <row r="61" spans="12:22" ht="15.75">
      <c r="L61" s="10"/>
      <c r="M61" s="102" t="s">
        <v>54</v>
      </c>
      <c r="N61" s="29"/>
      <c r="O61" s="12">
        <v>80101</v>
      </c>
      <c r="P61" s="14">
        <v>3832290</v>
      </c>
      <c r="Q61" s="14">
        <v>3072926</v>
      </c>
      <c r="R61" s="14">
        <v>2519076</v>
      </c>
      <c r="S61" s="14"/>
      <c r="T61" s="14"/>
      <c r="U61" s="14"/>
      <c r="V61" s="14">
        <v>759364</v>
      </c>
    </row>
    <row r="62" spans="12:22" ht="31.5">
      <c r="L62" s="10"/>
      <c r="M62" s="97" t="s">
        <v>122</v>
      </c>
      <c r="N62" s="29"/>
      <c r="O62" s="96">
        <v>80103</v>
      </c>
      <c r="P62" s="94">
        <v>300000</v>
      </c>
      <c r="Q62" s="94">
        <v>300000</v>
      </c>
      <c r="R62" s="94">
        <v>267867</v>
      </c>
      <c r="S62" s="94"/>
      <c r="T62" s="94"/>
      <c r="U62" s="94"/>
      <c r="V62" s="14"/>
    </row>
    <row r="63" spans="12:22" ht="15.75">
      <c r="L63" s="10"/>
      <c r="M63" s="97" t="s">
        <v>55</v>
      </c>
      <c r="N63" s="29"/>
      <c r="O63" s="12">
        <v>80110</v>
      </c>
      <c r="P63" s="14">
        <v>1311862</v>
      </c>
      <c r="Q63" s="14">
        <v>1311862</v>
      </c>
      <c r="R63" s="14">
        <v>993940</v>
      </c>
      <c r="S63" s="14"/>
      <c r="T63" s="14"/>
      <c r="U63" s="94"/>
      <c r="V63" s="14"/>
    </row>
    <row r="64" spans="12:22" ht="21" customHeight="1">
      <c r="L64" s="10"/>
      <c r="M64" s="102" t="s">
        <v>56</v>
      </c>
      <c r="N64" s="29"/>
      <c r="O64" s="12">
        <v>80113</v>
      </c>
      <c r="P64" s="14">
        <v>70219</v>
      </c>
      <c r="Q64" s="14">
        <v>70219</v>
      </c>
      <c r="R64" s="14">
        <v>219</v>
      </c>
      <c r="S64" s="14"/>
      <c r="T64" s="14"/>
      <c r="U64" s="14"/>
      <c r="V64" s="14"/>
    </row>
    <row r="65" spans="12:22" ht="47.25">
      <c r="L65" s="10"/>
      <c r="M65" s="102" t="s">
        <v>57</v>
      </c>
      <c r="N65" s="29"/>
      <c r="O65" s="12">
        <v>80114</v>
      </c>
      <c r="P65" s="14">
        <v>202784</v>
      </c>
      <c r="Q65" s="14">
        <v>202784</v>
      </c>
      <c r="R65" s="14">
        <v>182864</v>
      </c>
      <c r="S65" s="14"/>
      <c r="T65" s="14"/>
      <c r="U65" s="14"/>
      <c r="V65" s="14"/>
    </row>
    <row r="66" spans="12:22" ht="31.5">
      <c r="L66" s="10"/>
      <c r="M66" s="102" t="s">
        <v>58</v>
      </c>
      <c r="N66" s="29"/>
      <c r="O66" s="12">
        <v>80146</v>
      </c>
      <c r="P66" s="14">
        <v>24736</v>
      </c>
      <c r="Q66" s="14">
        <v>24736</v>
      </c>
      <c r="R66" s="14"/>
      <c r="S66" s="14"/>
      <c r="T66" s="14"/>
      <c r="U66" s="14"/>
      <c r="V66" s="14"/>
    </row>
    <row r="67" spans="12:22" ht="15.75">
      <c r="L67" s="18"/>
      <c r="M67" s="102" t="s">
        <v>32</v>
      </c>
      <c r="N67" s="29"/>
      <c r="O67" s="12">
        <v>80195</v>
      </c>
      <c r="P67" s="14">
        <v>44340</v>
      </c>
      <c r="Q67" s="14">
        <v>44340</v>
      </c>
      <c r="R67" s="14"/>
      <c r="S67" s="14"/>
      <c r="T67" s="14"/>
      <c r="U67" s="14"/>
      <c r="V67" s="14"/>
    </row>
    <row r="68" spans="12:22" ht="15.75">
      <c r="L68" s="22"/>
      <c r="M68" s="32" t="s">
        <v>59</v>
      </c>
      <c r="N68" s="24"/>
      <c r="O68" s="24"/>
      <c r="P68" s="26">
        <f>SUM(P61:P67)</f>
        <v>5786231</v>
      </c>
      <c r="Q68" s="26">
        <f>SUM(Q61:Q67)</f>
        <v>5026867</v>
      </c>
      <c r="R68" s="26">
        <f>SUM(R61:R67)</f>
        <v>3963966</v>
      </c>
      <c r="S68" s="26"/>
      <c r="T68" s="26"/>
      <c r="U68" s="26"/>
      <c r="V68" s="26">
        <v>759364</v>
      </c>
    </row>
    <row r="69" spans="12:22" ht="15.75">
      <c r="L69" s="10"/>
      <c r="M69" s="28" t="s">
        <v>98</v>
      </c>
      <c r="N69" s="29">
        <v>851</v>
      </c>
      <c r="O69" s="12"/>
      <c r="P69" s="14"/>
      <c r="Q69" s="14"/>
      <c r="R69" s="14"/>
      <c r="S69" s="14"/>
      <c r="T69" s="14"/>
      <c r="U69" s="14"/>
      <c r="V69" s="14"/>
    </row>
    <row r="70" spans="12:22" ht="15.75">
      <c r="L70" s="10"/>
      <c r="M70" s="21" t="s">
        <v>124</v>
      </c>
      <c r="N70" s="12"/>
      <c r="O70" s="12">
        <v>85153</v>
      </c>
      <c r="P70" s="14">
        <v>3000</v>
      </c>
      <c r="Q70" s="14">
        <v>3000</v>
      </c>
      <c r="R70" s="14"/>
      <c r="S70" s="14"/>
      <c r="T70" s="14"/>
      <c r="U70" s="14"/>
      <c r="V70" s="14"/>
    </row>
    <row r="71" spans="12:22" ht="15.75">
      <c r="L71" s="10"/>
      <c r="M71" s="21" t="s">
        <v>60</v>
      </c>
      <c r="N71" s="12"/>
      <c r="O71" s="12">
        <v>85154</v>
      </c>
      <c r="P71" s="14">
        <v>53000</v>
      </c>
      <c r="Q71" s="14">
        <v>53000</v>
      </c>
      <c r="R71" s="14"/>
      <c r="S71" s="14"/>
      <c r="T71" s="14"/>
      <c r="U71" s="14"/>
      <c r="V71" s="14"/>
    </row>
    <row r="72" spans="12:22" ht="15.75">
      <c r="L72" s="122"/>
      <c r="M72" s="78" t="s">
        <v>61</v>
      </c>
      <c r="N72" s="70"/>
      <c r="O72" s="70"/>
      <c r="P72" s="71">
        <f>SUM(P70:P71)</f>
        <v>56000</v>
      </c>
      <c r="Q72" s="71">
        <f>SUM(Q70:Q71)</f>
        <v>56000</v>
      </c>
      <c r="R72" s="71"/>
      <c r="S72" s="71" t="s">
        <v>92</v>
      </c>
      <c r="T72" s="71"/>
      <c r="U72" s="71"/>
      <c r="V72" s="71" t="s">
        <v>92</v>
      </c>
    </row>
    <row r="73" spans="12:22" ht="15.75">
      <c r="L73" s="60"/>
      <c r="M73" s="49" t="s">
        <v>99</v>
      </c>
      <c r="N73" s="61">
        <v>852</v>
      </c>
      <c r="O73" s="62"/>
      <c r="P73" s="15"/>
      <c r="Q73" s="63"/>
      <c r="R73" s="63"/>
      <c r="S73" s="15"/>
      <c r="T73" s="63"/>
      <c r="U73" s="63"/>
      <c r="V73" s="15"/>
    </row>
    <row r="74" spans="12:22" ht="15.75">
      <c r="L74" s="76"/>
      <c r="M74" s="117" t="s">
        <v>62</v>
      </c>
      <c r="N74" s="82"/>
      <c r="O74" s="82">
        <v>85202</v>
      </c>
      <c r="P74" s="14">
        <v>72284</v>
      </c>
      <c r="Q74" s="84">
        <v>72284</v>
      </c>
      <c r="R74" s="84"/>
      <c r="S74" s="14"/>
      <c r="T74" s="84"/>
      <c r="U74" s="84"/>
      <c r="V74" s="14"/>
    </row>
    <row r="75" spans="12:22" ht="15.75">
      <c r="L75" s="77"/>
      <c r="M75" s="68"/>
      <c r="N75" s="83"/>
      <c r="O75" s="83"/>
      <c r="P75" s="16"/>
      <c r="Q75" s="85"/>
      <c r="R75" s="85"/>
      <c r="S75" s="16"/>
      <c r="T75" s="85"/>
      <c r="U75" s="85"/>
      <c r="V75" s="16"/>
    </row>
    <row r="76" spans="12:22" ht="15.75">
      <c r="L76" s="64">
        <v>1</v>
      </c>
      <c r="M76" s="64">
        <v>2</v>
      </c>
      <c r="N76" s="8">
        <v>3</v>
      </c>
      <c r="O76" s="8">
        <v>4</v>
      </c>
      <c r="P76" s="8">
        <v>5</v>
      </c>
      <c r="Q76" s="8">
        <v>6</v>
      </c>
      <c r="R76" s="8">
        <v>7</v>
      </c>
      <c r="S76" s="8">
        <v>8</v>
      </c>
      <c r="T76" s="8">
        <v>9</v>
      </c>
      <c r="U76" s="8">
        <v>10</v>
      </c>
      <c r="V76" s="8">
        <v>11</v>
      </c>
    </row>
    <row r="77" spans="1:22" ht="45.75" customHeight="1">
      <c r="A77" s="38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9"/>
      <c r="M77" s="127" t="s">
        <v>115</v>
      </c>
      <c r="N77" s="125"/>
      <c r="O77" s="95">
        <v>85214</v>
      </c>
      <c r="P77" s="15">
        <v>121338</v>
      </c>
      <c r="Q77" s="93">
        <v>121338</v>
      </c>
      <c r="R77" s="15"/>
      <c r="S77" s="93"/>
      <c r="T77" s="15"/>
      <c r="U77" s="93"/>
      <c r="V77" s="15"/>
    </row>
    <row r="78" spans="1:22" ht="0.75" customHeight="1" hidden="1">
      <c r="A78" s="39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10"/>
      <c r="M78" s="102"/>
      <c r="N78" s="96"/>
      <c r="O78" s="95"/>
      <c r="P78" s="14"/>
      <c r="Q78" s="93"/>
      <c r="R78" s="14"/>
      <c r="S78" s="93"/>
      <c r="T78" s="14"/>
      <c r="U78" s="93"/>
      <c r="V78" s="14"/>
    </row>
    <row r="79" spans="1:22" ht="15.75">
      <c r="A79" s="39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10"/>
      <c r="M79" s="102" t="s">
        <v>63</v>
      </c>
      <c r="N79" s="96"/>
      <c r="O79" s="95">
        <v>85215</v>
      </c>
      <c r="P79" s="14">
        <v>60000</v>
      </c>
      <c r="Q79" s="93">
        <v>60000</v>
      </c>
      <c r="R79" s="14"/>
      <c r="S79" s="93"/>
      <c r="T79" s="14"/>
      <c r="U79" s="93"/>
      <c r="V79" s="14"/>
    </row>
    <row r="80" spans="1:22" ht="15.75">
      <c r="A80" s="3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10"/>
      <c r="M80" s="102" t="s">
        <v>64</v>
      </c>
      <c r="N80" s="96"/>
      <c r="O80" s="95">
        <v>85219</v>
      </c>
      <c r="P80" s="14">
        <v>253299</v>
      </c>
      <c r="Q80" s="93">
        <v>253299</v>
      </c>
      <c r="R80" s="14">
        <v>236874</v>
      </c>
      <c r="S80" s="93"/>
      <c r="T80" s="14"/>
      <c r="U80" s="93"/>
      <c r="V80" s="14"/>
    </row>
    <row r="81" spans="1:22" ht="29.25" customHeight="1">
      <c r="A81" s="39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10"/>
      <c r="M81" s="102" t="s">
        <v>105</v>
      </c>
      <c r="N81" s="96"/>
      <c r="O81" s="95">
        <v>85228</v>
      </c>
      <c r="P81" s="14">
        <v>39050</v>
      </c>
      <c r="Q81" s="93">
        <v>39050</v>
      </c>
      <c r="R81" s="14">
        <v>34195</v>
      </c>
      <c r="S81" s="93"/>
      <c r="T81" s="14"/>
      <c r="U81" s="93"/>
      <c r="V81" s="14"/>
    </row>
    <row r="82" spans="1:22" ht="15.75">
      <c r="A82" s="40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8"/>
      <c r="M82" s="128" t="s">
        <v>32</v>
      </c>
      <c r="N82" s="126"/>
      <c r="O82" s="95">
        <v>85295</v>
      </c>
      <c r="P82" s="16">
        <v>126000</v>
      </c>
      <c r="Q82" s="93">
        <v>126000</v>
      </c>
      <c r="R82" s="16"/>
      <c r="S82" s="93"/>
      <c r="T82" s="16"/>
      <c r="U82" s="93"/>
      <c r="V82" s="16"/>
    </row>
    <row r="83" spans="12:22" ht="15.75">
      <c r="L83" s="18"/>
      <c r="M83" s="48" t="s">
        <v>65</v>
      </c>
      <c r="N83" s="24"/>
      <c r="O83" s="24"/>
      <c r="P83" s="26">
        <v>671971</v>
      </c>
      <c r="Q83" s="26">
        <v>671971</v>
      </c>
      <c r="R83" s="26">
        <f>SUM(R80:R81)</f>
        <v>271069</v>
      </c>
      <c r="S83" s="26"/>
      <c r="T83" s="27"/>
      <c r="U83" s="27"/>
      <c r="V83" s="27"/>
    </row>
    <row r="84" spans="12:22" ht="31.5">
      <c r="L84" s="10"/>
      <c r="M84" s="19" t="s">
        <v>100</v>
      </c>
      <c r="N84" s="29">
        <v>854</v>
      </c>
      <c r="O84" s="12"/>
      <c r="P84" s="14"/>
      <c r="Q84" s="14"/>
      <c r="R84" s="14"/>
      <c r="S84" s="14"/>
      <c r="T84" s="14"/>
      <c r="U84" s="14"/>
      <c r="V84" s="14"/>
    </row>
    <row r="85" spans="12:22" ht="15.75">
      <c r="L85" s="10"/>
      <c r="M85" s="33" t="s">
        <v>66</v>
      </c>
      <c r="N85" s="12"/>
      <c r="O85" s="12">
        <v>85401</v>
      </c>
      <c r="P85" s="14">
        <v>148892</v>
      </c>
      <c r="Q85" s="14">
        <v>148892</v>
      </c>
      <c r="R85" s="14">
        <v>125538</v>
      </c>
      <c r="S85" s="14"/>
      <c r="T85" s="14"/>
      <c r="U85" s="14"/>
      <c r="V85" s="14"/>
    </row>
    <row r="86" spans="12:22" ht="31.5">
      <c r="L86" s="10"/>
      <c r="M86" s="33" t="s">
        <v>116</v>
      </c>
      <c r="N86" s="12"/>
      <c r="O86" s="12">
        <v>85446</v>
      </c>
      <c r="P86" s="14">
        <v>252</v>
      </c>
      <c r="Q86" s="14">
        <v>252</v>
      </c>
      <c r="R86" s="14"/>
      <c r="S86" s="14"/>
      <c r="T86" s="14"/>
      <c r="U86" s="14"/>
      <c r="V86" s="14"/>
    </row>
    <row r="87" spans="12:22" ht="15.75">
      <c r="L87" s="10"/>
      <c r="M87" s="33" t="s">
        <v>117</v>
      </c>
      <c r="N87" s="12"/>
      <c r="O87" s="12"/>
      <c r="P87" s="14"/>
      <c r="Q87" s="14"/>
      <c r="R87" s="14"/>
      <c r="S87" s="14"/>
      <c r="T87" s="14"/>
      <c r="U87" s="14"/>
      <c r="V87" s="14"/>
    </row>
    <row r="88" spans="12:22" ht="15.75">
      <c r="L88" s="10"/>
      <c r="M88" s="33" t="s">
        <v>32</v>
      </c>
      <c r="N88" s="12"/>
      <c r="O88" s="12">
        <v>85495</v>
      </c>
      <c r="P88" s="14">
        <v>2217</v>
      </c>
      <c r="Q88" s="14">
        <v>2217</v>
      </c>
      <c r="R88" s="14"/>
      <c r="S88" s="14"/>
      <c r="T88" s="14"/>
      <c r="U88" s="14"/>
      <c r="V88" s="14"/>
    </row>
    <row r="89" spans="12:22" ht="15.75">
      <c r="L89" s="10"/>
      <c r="M89" s="33"/>
      <c r="N89" s="12"/>
      <c r="O89" s="12"/>
      <c r="P89" s="14"/>
      <c r="Q89" s="14"/>
      <c r="R89" s="14"/>
      <c r="S89" s="14"/>
      <c r="T89" s="14"/>
      <c r="U89" s="14"/>
      <c r="V89" s="14"/>
    </row>
    <row r="90" spans="12:22" ht="15.75">
      <c r="L90" s="9"/>
      <c r="M90" s="34" t="s">
        <v>67</v>
      </c>
      <c r="N90" s="24"/>
      <c r="O90" s="24"/>
      <c r="P90" s="26">
        <f>SUM(P85:P88)</f>
        <v>151361</v>
      </c>
      <c r="Q90" s="26">
        <f>SUM(Q85:Q88)</f>
        <v>151361</v>
      </c>
      <c r="R90" s="26">
        <f>SUM(R85)</f>
        <v>125538</v>
      </c>
      <c r="S90" s="26"/>
      <c r="T90" s="27"/>
      <c r="U90" s="27"/>
      <c r="V90" s="27"/>
    </row>
    <row r="91" spans="12:22" ht="47.25">
      <c r="L91" s="9"/>
      <c r="M91" s="72" t="s">
        <v>101</v>
      </c>
      <c r="N91" s="29">
        <v>900</v>
      </c>
      <c r="O91" s="12"/>
      <c r="P91" s="14"/>
      <c r="Q91" s="14"/>
      <c r="R91" s="14"/>
      <c r="S91" s="14"/>
      <c r="T91" s="14"/>
      <c r="U91" s="14"/>
      <c r="V91" s="14"/>
    </row>
    <row r="92" spans="12:22" ht="15.75">
      <c r="L92" s="18"/>
      <c r="M92" s="72"/>
      <c r="N92" s="29"/>
      <c r="O92" s="12"/>
      <c r="P92" s="14"/>
      <c r="Q92" s="14"/>
      <c r="R92" s="14"/>
      <c r="S92" s="14"/>
      <c r="T92" s="14"/>
      <c r="U92" s="14"/>
      <c r="V92" s="14"/>
    </row>
    <row r="93" spans="12:22" ht="31.5">
      <c r="L93" s="10"/>
      <c r="M93" s="73" t="s">
        <v>68</v>
      </c>
      <c r="N93" s="62"/>
      <c r="O93" s="74">
        <v>90001</v>
      </c>
      <c r="P93" s="63">
        <v>349854</v>
      </c>
      <c r="Q93" s="15">
        <v>219854</v>
      </c>
      <c r="R93" s="63">
        <v>137654</v>
      </c>
      <c r="S93" s="15"/>
      <c r="T93" s="103"/>
      <c r="U93" s="15"/>
      <c r="V93" s="15">
        <v>130000</v>
      </c>
    </row>
    <row r="94" spans="12:22" ht="15.75">
      <c r="L94" s="10"/>
      <c r="M94" s="33" t="s">
        <v>69</v>
      </c>
      <c r="N94" s="82"/>
      <c r="O94" s="12">
        <v>90002</v>
      </c>
      <c r="P94" s="84">
        <v>101000</v>
      </c>
      <c r="Q94" s="14">
        <v>6000</v>
      </c>
      <c r="R94" s="84"/>
      <c r="S94" s="14"/>
      <c r="T94" s="93"/>
      <c r="U94" s="14"/>
      <c r="V94" s="14">
        <v>95000</v>
      </c>
    </row>
    <row r="95" spans="12:22" ht="15.75">
      <c r="L95" s="10"/>
      <c r="M95" s="33" t="s">
        <v>70</v>
      </c>
      <c r="N95" s="82"/>
      <c r="O95" s="12">
        <v>90003</v>
      </c>
      <c r="P95" s="84">
        <v>52725</v>
      </c>
      <c r="Q95" s="14">
        <v>52725</v>
      </c>
      <c r="R95" s="84"/>
      <c r="S95" s="14"/>
      <c r="T95" s="84"/>
      <c r="U95" s="14"/>
      <c r="V95" s="14"/>
    </row>
    <row r="96" spans="12:22" ht="31.5">
      <c r="L96" s="10"/>
      <c r="M96" s="33" t="s">
        <v>71</v>
      </c>
      <c r="N96" s="82"/>
      <c r="O96" s="12">
        <v>90015</v>
      </c>
      <c r="P96" s="84">
        <v>324200</v>
      </c>
      <c r="Q96" s="14">
        <v>202000</v>
      </c>
      <c r="R96" s="84"/>
      <c r="S96" s="14"/>
      <c r="T96" s="93"/>
      <c r="U96" s="14"/>
      <c r="V96" s="14">
        <v>122200</v>
      </c>
    </row>
    <row r="97" spans="12:22" s="37" customFormat="1" ht="15.75">
      <c r="L97" s="10"/>
      <c r="M97" s="33" t="s">
        <v>28</v>
      </c>
      <c r="N97" s="95"/>
      <c r="O97" s="12">
        <v>90095</v>
      </c>
      <c r="P97" s="93">
        <v>331326</v>
      </c>
      <c r="Q97" s="14">
        <v>331326</v>
      </c>
      <c r="R97" s="93">
        <v>181247</v>
      </c>
      <c r="S97" s="14"/>
      <c r="T97" s="93"/>
      <c r="U97" s="14"/>
      <c r="V97" s="14"/>
    </row>
    <row r="98" spans="12:22" ht="15.75">
      <c r="L98" s="22"/>
      <c r="M98" s="23" t="s">
        <v>72</v>
      </c>
      <c r="N98" s="24"/>
      <c r="O98" s="25"/>
      <c r="P98" s="26">
        <f>SUM(P93:P97)</f>
        <v>1159105</v>
      </c>
      <c r="Q98" s="26">
        <f>SUM(Q93:Q97)</f>
        <v>811905</v>
      </c>
      <c r="R98" s="26">
        <f>SUM(R93:R97)</f>
        <v>318901</v>
      </c>
      <c r="S98" s="26"/>
      <c r="T98" s="26"/>
      <c r="U98" s="26"/>
      <c r="V98" s="26">
        <f>SUM(V93:V97)</f>
        <v>347200</v>
      </c>
    </row>
    <row r="99" spans="12:22" ht="15.75" hidden="1">
      <c r="L99" s="9"/>
      <c r="M99" s="92"/>
      <c r="N99" s="61"/>
      <c r="O99" s="90"/>
      <c r="P99" s="88"/>
      <c r="Q99" s="88"/>
      <c r="R99" s="88"/>
      <c r="S99" s="88"/>
      <c r="T99" s="88"/>
      <c r="U99" s="88"/>
      <c r="V99" s="71"/>
    </row>
    <row r="100" spans="12:22" ht="31.5">
      <c r="L100" s="22"/>
      <c r="M100" s="34" t="s">
        <v>102</v>
      </c>
      <c r="N100" s="24">
        <v>921</v>
      </c>
      <c r="O100" s="5"/>
      <c r="P100" s="27"/>
      <c r="Q100" s="27"/>
      <c r="R100" s="27"/>
      <c r="S100" s="27"/>
      <c r="T100" s="27"/>
      <c r="U100" s="27"/>
      <c r="V100" s="27"/>
    </row>
    <row r="101" spans="12:22" ht="15.75">
      <c r="L101" s="8">
        <v>1</v>
      </c>
      <c r="M101" s="8">
        <v>2</v>
      </c>
      <c r="N101" s="8">
        <v>3</v>
      </c>
      <c r="O101" s="8">
        <v>4</v>
      </c>
      <c r="P101" s="8">
        <v>5</v>
      </c>
      <c r="Q101" s="8">
        <v>6</v>
      </c>
      <c r="R101" s="8">
        <v>7</v>
      </c>
      <c r="S101" s="8">
        <v>8</v>
      </c>
      <c r="T101" s="8">
        <v>9</v>
      </c>
      <c r="U101" s="8">
        <v>10</v>
      </c>
      <c r="V101" s="8">
        <v>11</v>
      </c>
    </row>
    <row r="102" spans="12:22" ht="31.5">
      <c r="L102" s="10"/>
      <c r="M102" s="98" t="s">
        <v>89</v>
      </c>
      <c r="N102" s="12"/>
      <c r="O102" s="12">
        <v>92109</v>
      </c>
      <c r="P102" s="14">
        <v>70000</v>
      </c>
      <c r="Q102" s="14">
        <v>70000</v>
      </c>
      <c r="R102" s="14"/>
      <c r="S102" s="14">
        <v>70000</v>
      </c>
      <c r="T102" s="14"/>
      <c r="U102" s="94"/>
      <c r="V102" s="14"/>
    </row>
    <row r="103" spans="12:22" ht="15.75">
      <c r="L103" s="10"/>
      <c r="M103" s="33" t="s">
        <v>73</v>
      </c>
      <c r="N103" s="12"/>
      <c r="O103" s="12">
        <v>92116</v>
      </c>
      <c r="P103" s="14">
        <v>100000</v>
      </c>
      <c r="Q103" s="14">
        <v>100000</v>
      </c>
      <c r="R103" s="94"/>
      <c r="S103" s="14">
        <v>100000</v>
      </c>
      <c r="T103" s="14"/>
      <c r="U103" s="14"/>
      <c r="V103" s="94"/>
    </row>
    <row r="104" spans="12:22" ht="15.75">
      <c r="L104" s="22"/>
      <c r="M104" s="23" t="s">
        <v>74</v>
      </c>
      <c r="N104" s="24"/>
      <c r="O104" s="25"/>
      <c r="P104" s="26">
        <f>SUM(P102:P103)</f>
        <v>170000</v>
      </c>
      <c r="Q104" s="26">
        <f>SUM(Q102:Q103)</f>
        <v>170000</v>
      </c>
      <c r="R104" s="26"/>
      <c r="S104" s="26">
        <f>SUM(S102:S103)</f>
        <v>170000</v>
      </c>
      <c r="T104" s="27"/>
      <c r="U104" s="27"/>
      <c r="V104" s="27"/>
    </row>
    <row r="105" spans="12:22" ht="15.75">
      <c r="L105" s="10"/>
      <c r="M105" s="19" t="s">
        <v>103</v>
      </c>
      <c r="N105" s="29">
        <v>926</v>
      </c>
      <c r="O105" s="12"/>
      <c r="P105" s="14"/>
      <c r="Q105" s="14"/>
      <c r="R105" s="14"/>
      <c r="S105" s="14"/>
      <c r="T105" s="14"/>
      <c r="U105" s="14"/>
      <c r="V105" s="14"/>
    </row>
    <row r="106" spans="12:22" ht="31.5">
      <c r="L106" s="10"/>
      <c r="M106" s="33" t="s">
        <v>75</v>
      </c>
      <c r="N106" s="12"/>
      <c r="O106" s="12">
        <v>92605</v>
      </c>
      <c r="P106" s="14">
        <v>6000</v>
      </c>
      <c r="Q106" s="14">
        <v>6000</v>
      </c>
      <c r="R106" s="14"/>
      <c r="S106" s="14"/>
      <c r="T106" s="14"/>
      <c r="U106" s="14"/>
      <c r="V106" s="14"/>
    </row>
    <row r="107" spans="12:22" ht="15.75">
      <c r="L107" s="22"/>
      <c r="M107" s="34" t="s">
        <v>76</v>
      </c>
      <c r="N107" s="24"/>
      <c r="O107" s="24"/>
      <c r="P107" s="26">
        <f>SUM(P106)</f>
        <v>6000</v>
      </c>
      <c r="Q107" s="26">
        <f>SUM(Q106)</f>
        <v>6000</v>
      </c>
      <c r="R107" s="27"/>
      <c r="S107" s="27"/>
      <c r="T107" s="27"/>
      <c r="U107" s="27"/>
      <c r="V107" s="27"/>
    </row>
    <row r="108" spans="12:22" ht="63">
      <c r="L108" s="132" t="s">
        <v>19</v>
      </c>
      <c r="M108" s="54" t="s">
        <v>109</v>
      </c>
      <c r="N108" s="74"/>
      <c r="O108" s="74"/>
      <c r="P108" s="58">
        <v>1880530</v>
      </c>
      <c r="Q108" s="58">
        <v>1880530</v>
      </c>
      <c r="R108" s="58">
        <v>126304</v>
      </c>
      <c r="S108" s="15"/>
      <c r="T108" s="15"/>
      <c r="U108" s="15"/>
      <c r="V108" s="15"/>
    </row>
    <row r="109" spans="12:22" ht="15.75">
      <c r="L109" s="134"/>
      <c r="M109" s="113"/>
      <c r="N109" s="62"/>
      <c r="O109" s="62"/>
      <c r="P109" s="115"/>
      <c r="Q109" s="115"/>
      <c r="R109" s="115"/>
      <c r="S109" s="63"/>
      <c r="T109" s="63"/>
      <c r="U109" s="63"/>
      <c r="V109" s="15"/>
    </row>
    <row r="110" spans="12:22" ht="15.75">
      <c r="L110" s="134"/>
      <c r="M110" s="114" t="s">
        <v>77</v>
      </c>
      <c r="N110" s="80">
        <v>750</v>
      </c>
      <c r="O110" s="82"/>
      <c r="P110" s="84"/>
      <c r="Q110" s="84"/>
      <c r="R110" s="84"/>
      <c r="S110" s="84"/>
      <c r="T110" s="84"/>
      <c r="U110" s="84"/>
      <c r="V110" s="14"/>
    </row>
    <row r="111" spans="12:22" ht="15.75">
      <c r="L111" s="135"/>
      <c r="M111" s="91" t="s">
        <v>78</v>
      </c>
      <c r="N111" s="83"/>
      <c r="O111" s="83">
        <v>75011</v>
      </c>
      <c r="P111" s="85">
        <v>71840</v>
      </c>
      <c r="Q111" s="85">
        <v>71840</v>
      </c>
      <c r="R111" s="85">
        <v>67728</v>
      </c>
      <c r="S111" s="85"/>
      <c r="T111" s="85"/>
      <c r="U111" s="85"/>
      <c r="V111" s="16"/>
    </row>
    <row r="112" spans="12:22" ht="15.75">
      <c r="L112" s="22"/>
      <c r="M112" s="99" t="s">
        <v>79</v>
      </c>
      <c r="N112" s="59"/>
      <c r="O112" s="59"/>
      <c r="P112" s="100">
        <f>SUM(P111)</f>
        <v>71840</v>
      </c>
      <c r="Q112" s="100">
        <f>SUM(Q111)</f>
        <v>71840</v>
      </c>
      <c r="R112" s="100">
        <f>SUM(R111)</f>
        <v>67728</v>
      </c>
      <c r="S112" s="16"/>
      <c r="T112" s="16"/>
      <c r="U112" s="16"/>
      <c r="V112" s="16"/>
    </row>
    <row r="113" spans="12:22" ht="63">
      <c r="L113" s="10"/>
      <c r="M113" s="19" t="s">
        <v>80</v>
      </c>
      <c r="N113" s="29">
        <v>751</v>
      </c>
      <c r="O113" s="12"/>
      <c r="P113" s="14"/>
      <c r="Q113" s="14"/>
      <c r="R113" s="14"/>
      <c r="S113" s="14"/>
      <c r="T113" s="14"/>
      <c r="U113" s="14"/>
      <c r="V113" s="14"/>
    </row>
    <row r="114" spans="12:22" ht="15.75">
      <c r="L114" s="10"/>
      <c r="M114" s="19"/>
      <c r="N114" s="29"/>
      <c r="O114" s="12"/>
      <c r="P114" s="14"/>
      <c r="Q114" s="14"/>
      <c r="R114" s="14"/>
      <c r="S114" s="14"/>
      <c r="T114" s="14"/>
      <c r="U114" s="14"/>
      <c r="V114" s="14"/>
    </row>
    <row r="115" spans="12:22" ht="63">
      <c r="L115" s="10"/>
      <c r="M115" s="33" t="s">
        <v>81</v>
      </c>
      <c r="N115" s="12"/>
      <c r="O115" s="12">
        <v>75101</v>
      </c>
      <c r="P115" s="14">
        <v>1224</v>
      </c>
      <c r="Q115" s="14">
        <v>1224</v>
      </c>
      <c r="R115" s="14">
        <v>1006</v>
      </c>
      <c r="S115" s="14"/>
      <c r="T115" s="14"/>
      <c r="U115" s="14"/>
      <c r="V115" s="14"/>
    </row>
    <row r="116" spans="12:22" ht="15.75">
      <c r="L116" s="10"/>
      <c r="M116" s="33"/>
      <c r="N116" s="12"/>
      <c r="O116" s="12"/>
      <c r="P116" s="14"/>
      <c r="Q116" s="14"/>
      <c r="R116" s="14"/>
      <c r="S116" s="14"/>
      <c r="T116" s="14"/>
      <c r="U116" s="14"/>
      <c r="V116" s="14"/>
    </row>
    <row r="117" spans="12:22" ht="15.75">
      <c r="L117" s="9"/>
      <c r="M117" s="78" t="s">
        <v>82</v>
      </c>
      <c r="N117" s="70"/>
      <c r="O117" s="70"/>
      <c r="P117" s="71">
        <f>SUM(P115)</f>
        <v>1224</v>
      </c>
      <c r="Q117" s="71">
        <f>SUM(Q115)</f>
        <v>1224</v>
      </c>
      <c r="R117" s="71">
        <f>SUM(R115)</f>
        <v>1006</v>
      </c>
      <c r="S117" s="15"/>
      <c r="T117" s="15"/>
      <c r="U117" s="15"/>
      <c r="V117" s="15"/>
    </row>
    <row r="118" spans="12:22" ht="15.75">
      <c r="L118" s="9"/>
      <c r="M118" s="109" t="s">
        <v>83</v>
      </c>
      <c r="N118" s="70">
        <v>852</v>
      </c>
      <c r="O118" s="74"/>
      <c r="P118" s="15"/>
      <c r="Q118" s="15"/>
      <c r="R118" s="15"/>
      <c r="S118" s="15"/>
      <c r="T118" s="15"/>
      <c r="U118" s="15"/>
      <c r="V118" s="15"/>
    </row>
    <row r="119" spans="12:22" ht="15.75" hidden="1">
      <c r="L119" s="18"/>
      <c r="M119" s="75"/>
      <c r="N119" s="59"/>
      <c r="O119" s="13"/>
      <c r="P119" s="16"/>
      <c r="Q119" s="16"/>
      <c r="R119" s="16"/>
      <c r="S119" s="16"/>
      <c r="T119" s="16"/>
      <c r="U119" s="16"/>
      <c r="V119" s="16"/>
    </row>
    <row r="120" spans="12:22" ht="63">
      <c r="L120" s="18"/>
      <c r="M120" s="112" t="s">
        <v>95</v>
      </c>
      <c r="N120" s="59"/>
      <c r="O120" s="13">
        <v>85212</v>
      </c>
      <c r="P120" s="16">
        <v>1715926</v>
      </c>
      <c r="Q120" s="16">
        <v>1715926</v>
      </c>
      <c r="R120" s="16">
        <v>57570</v>
      </c>
      <c r="S120" s="16"/>
      <c r="T120" s="16"/>
      <c r="U120" s="16"/>
      <c r="V120" s="16"/>
    </row>
    <row r="121" spans="12:22" ht="15.75" hidden="1">
      <c r="L121" s="76"/>
      <c r="M121" s="79"/>
      <c r="N121" s="80"/>
      <c r="O121" s="82"/>
      <c r="P121" s="84"/>
      <c r="Q121" s="84"/>
      <c r="R121" s="84"/>
      <c r="S121" s="84"/>
      <c r="T121" s="84"/>
      <c r="U121" s="84"/>
      <c r="V121" s="14"/>
    </row>
    <row r="122" spans="12:22" ht="15.75">
      <c r="L122" s="64">
        <v>1</v>
      </c>
      <c r="M122" s="64">
        <v>2</v>
      </c>
      <c r="N122" s="64">
        <v>3</v>
      </c>
      <c r="O122" s="64">
        <v>4</v>
      </c>
      <c r="P122" s="64">
        <v>5</v>
      </c>
      <c r="Q122" s="64">
        <v>6</v>
      </c>
      <c r="R122" s="64">
        <v>7</v>
      </c>
      <c r="S122" s="64">
        <v>8</v>
      </c>
      <c r="T122" s="64">
        <v>9</v>
      </c>
      <c r="U122" s="64">
        <v>10</v>
      </c>
      <c r="V122" s="64">
        <v>11</v>
      </c>
    </row>
    <row r="123" spans="12:22" ht="103.5" customHeight="1">
      <c r="L123" s="9"/>
      <c r="M123" s="73" t="s">
        <v>108</v>
      </c>
      <c r="N123" s="70"/>
      <c r="O123" s="74">
        <v>85213</v>
      </c>
      <c r="P123" s="15">
        <v>16150</v>
      </c>
      <c r="Q123" s="15">
        <v>16150</v>
      </c>
      <c r="R123" s="15"/>
      <c r="S123" s="15"/>
      <c r="T123" s="15"/>
      <c r="U123" s="15"/>
      <c r="V123" s="15"/>
    </row>
    <row r="124" spans="12:22" ht="1.5" customHeight="1">
      <c r="L124" s="10"/>
      <c r="M124" s="33"/>
      <c r="N124" s="29"/>
      <c r="O124" s="12"/>
      <c r="P124" s="14"/>
      <c r="Q124" s="14"/>
      <c r="R124" s="14"/>
      <c r="S124" s="14"/>
      <c r="T124" s="14"/>
      <c r="U124" s="14"/>
      <c r="V124" s="14"/>
    </row>
    <row r="125" spans="12:22" ht="63">
      <c r="L125" s="18"/>
      <c r="M125" s="112" t="s">
        <v>123</v>
      </c>
      <c r="N125" s="59"/>
      <c r="O125" s="13">
        <v>85214</v>
      </c>
      <c r="P125" s="16">
        <v>75390</v>
      </c>
      <c r="Q125" s="16">
        <v>75390</v>
      </c>
      <c r="R125" s="16" t="s">
        <v>92</v>
      </c>
      <c r="S125" s="16"/>
      <c r="T125" s="16"/>
      <c r="U125" s="16"/>
      <c r="V125" s="16"/>
    </row>
    <row r="126" spans="12:22" ht="15.75">
      <c r="L126" s="18"/>
      <c r="M126" s="75" t="s">
        <v>65</v>
      </c>
      <c r="N126" s="59"/>
      <c r="O126" s="59"/>
      <c r="P126" s="100">
        <v>1807466</v>
      </c>
      <c r="Q126" s="100">
        <v>1807466</v>
      </c>
      <c r="R126" s="100">
        <v>57570</v>
      </c>
      <c r="S126" s="16"/>
      <c r="T126" s="16"/>
      <c r="U126" s="16"/>
      <c r="V126" s="16"/>
    </row>
    <row r="127" spans="12:22" ht="78.75">
      <c r="L127" s="132" t="s">
        <v>20</v>
      </c>
      <c r="M127" s="54" t="s">
        <v>121</v>
      </c>
      <c r="N127" s="57"/>
      <c r="O127" s="57"/>
      <c r="P127" s="58">
        <v>470000</v>
      </c>
      <c r="Q127" s="58"/>
      <c r="R127" s="58"/>
      <c r="S127" s="58"/>
      <c r="T127" s="58"/>
      <c r="U127" s="58"/>
      <c r="V127" s="58">
        <v>470000</v>
      </c>
    </row>
    <row r="128" spans="12:22" ht="15.75">
      <c r="L128" s="133"/>
      <c r="M128" s="109" t="s">
        <v>85</v>
      </c>
      <c r="N128" s="70">
        <v>600</v>
      </c>
      <c r="O128" s="70"/>
      <c r="P128" s="71"/>
      <c r="Q128" s="71"/>
      <c r="R128" s="71"/>
      <c r="S128" s="71"/>
      <c r="T128" s="71"/>
      <c r="U128" s="71"/>
      <c r="V128" s="71"/>
    </row>
    <row r="129" spans="12:22" ht="15.75">
      <c r="L129" s="38"/>
      <c r="M129" s="42" t="s">
        <v>86</v>
      </c>
      <c r="N129" s="38"/>
      <c r="O129" s="38">
        <v>60013</v>
      </c>
      <c r="P129" s="110">
        <v>80000</v>
      </c>
      <c r="Q129" s="38"/>
      <c r="R129" s="38"/>
      <c r="S129" s="38"/>
      <c r="T129" s="38"/>
      <c r="U129" s="38"/>
      <c r="V129" s="50">
        <v>80000</v>
      </c>
    </row>
    <row r="130" spans="12:22" ht="15.75">
      <c r="L130" s="40"/>
      <c r="M130" s="43" t="s">
        <v>84</v>
      </c>
      <c r="N130" s="40"/>
      <c r="O130" s="40">
        <v>60014</v>
      </c>
      <c r="P130" s="111">
        <v>350000</v>
      </c>
      <c r="Q130" s="40"/>
      <c r="R130" s="40"/>
      <c r="S130" s="40"/>
      <c r="T130" s="40"/>
      <c r="U130" s="40"/>
      <c r="V130" s="69">
        <v>350000</v>
      </c>
    </row>
    <row r="131" spans="12:22" ht="15.75">
      <c r="L131" s="7"/>
      <c r="M131" s="41" t="s">
        <v>35</v>
      </c>
      <c r="N131" s="41"/>
      <c r="O131" s="41"/>
      <c r="P131" s="45">
        <f>SUM(P129:P130)</f>
        <v>430000</v>
      </c>
      <c r="Q131" s="41"/>
      <c r="R131" s="41"/>
      <c r="S131" s="41"/>
      <c r="T131" s="41"/>
      <c r="U131" s="41"/>
      <c r="V131" s="45">
        <f>SUM(V129:V130)</f>
        <v>430000</v>
      </c>
    </row>
    <row r="132" spans="12:22" ht="15.75">
      <c r="L132" s="7"/>
      <c r="M132" s="41" t="s">
        <v>119</v>
      </c>
      <c r="N132" s="41">
        <v>851</v>
      </c>
      <c r="O132" s="41"/>
      <c r="P132" s="45"/>
      <c r="Q132" s="41"/>
      <c r="R132" s="41"/>
      <c r="S132" s="41"/>
      <c r="T132" s="41"/>
      <c r="U132" s="41"/>
      <c r="V132" s="45"/>
    </row>
    <row r="133" spans="12:22" ht="15.75">
      <c r="L133" s="86"/>
      <c r="M133" s="86" t="s">
        <v>118</v>
      </c>
      <c r="N133" s="41"/>
      <c r="O133" s="7">
        <v>85141</v>
      </c>
      <c r="P133" s="35">
        <v>40000</v>
      </c>
      <c r="Q133" s="41"/>
      <c r="R133" s="41"/>
      <c r="S133" s="41"/>
      <c r="T133" s="41"/>
      <c r="U133" s="41"/>
      <c r="V133" s="35">
        <v>40000</v>
      </c>
    </row>
    <row r="134" spans="12:22" ht="15.75">
      <c r="L134" s="86"/>
      <c r="M134" s="41" t="s">
        <v>120</v>
      </c>
      <c r="N134" s="41"/>
      <c r="O134" s="7"/>
      <c r="P134" s="45">
        <v>40000</v>
      </c>
      <c r="Q134" s="41"/>
      <c r="R134" s="41"/>
      <c r="S134" s="41"/>
      <c r="T134" s="41"/>
      <c r="U134" s="41"/>
      <c r="V134" s="45">
        <v>40000</v>
      </c>
    </row>
    <row r="135" spans="12:22" ht="15.75">
      <c r="L135" s="4"/>
      <c r="M135" s="47" t="s">
        <v>87</v>
      </c>
      <c r="N135" s="4"/>
      <c r="O135" s="36"/>
      <c r="P135" s="53">
        <v>13741377</v>
      </c>
      <c r="Q135" s="51">
        <v>10817813</v>
      </c>
      <c r="R135" s="51">
        <f>SUM(R13,R108)</f>
        <v>5823216</v>
      </c>
      <c r="S135" s="51">
        <f>SUM(S13)</f>
        <v>170000</v>
      </c>
      <c r="T135" s="51">
        <f>SUM(T13)</f>
        <v>100000</v>
      </c>
      <c r="U135" s="51">
        <v>29779</v>
      </c>
      <c r="V135" s="52">
        <f>SUM(V13,V127)</f>
        <v>2923564</v>
      </c>
    </row>
  </sheetData>
  <mergeCells count="16">
    <mergeCell ref="T4:U4"/>
    <mergeCell ref="T2:U2"/>
    <mergeCell ref="L127:L128"/>
    <mergeCell ref="Q10:Q11"/>
    <mergeCell ref="R10:U10"/>
    <mergeCell ref="L108:L111"/>
    <mergeCell ref="L6:V6"/>
    <mergeCell ref="L8:L11"/>
    <mergeCell ref="M8:M11"/>
    <mergeCell ref="N8:O8"/>
    <mergeCell ref="P8:V8"/>
    <mergeCell ref="N9:N11"/>
    <mergeCell ref="O9:O11"/>
    <mergeCell ref="P9:P11"/>
    <mergeCell ref="Q9:U9"/>
    <mergeCell ref="V9:V11"/>
  </mergeCells>
  <printOptions/>
  <pageMargins left="0.35433070866141736" right="0.35433070866141736" top="0.3937007874015748" bottom="0.7874015748031497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Place</cp:lastModifiedBy>
  <cp:lastPrinted>2006-02-15T07:37:40Z</cp:lastPrinted>
  <dcterms:created xsi:type="dcterms:W3CDTF">2000-10-09T19:11:55Z</dcterms:created>
  <dcterms:modified xsi:type="dcterms:W3CDTF">2006-02-15T09:20:58Z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